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500" activeTab="0"/>
  </bookViews>
  <sheets>
    <sheet name="Вып.плана._9" sheetId="1" r:id="rId1"/>
  </sheets>
  <definedNames>
    <definedName name="Excel_BuiltIn_Print_Area" localSheetId="0">'Вып.плана._9'!$A$1:$F$69</definedName>
    <definedName name="Excel_BuiltIn_Print_Titles" localSheetId="0">'Вып.плана._9'!$16:$19</definedName>
    <definedName name="_xlnm.Print_Area" localSheetId="0">'Вып.плана._9'!$A$1:$F$70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<sst xmlns="http://schemas.openxmlformats.org/spreadsheetml/2006/main" count="163" uniqueCount="158">
  <si>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</si>
  <si>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</si>
  <si>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</si>
  <si>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</si>
  <si>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</si>
  <si>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</si>
  <si>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</si>
  <si>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</si>
  <si>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</si>
  <si>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</si>
  <si>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</si>
  <si>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</si>
  <si>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</si>
  <si>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</si>
  <si>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</si>
  <si>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</si>
  <si>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</si>
  <si>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</si>
  <si>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</si>
  <si>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</si>
  <si>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</si>
  <si>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</si>
  <si>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</si>
  <si>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</si>
  <si>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</si>
  <si>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</si>
  <si>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</si>
  <si>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</si>
  <si>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</si>
  <si>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</si>
  <si>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1.1.1.4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</si>
  <si>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</si>
  <si>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</si>
  <si>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</si>
  <si>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</si>
  <si>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</si>
  <si>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</si>
  <si>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</si>
  <si>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</si>
  <si>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</si>
  <si>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</si>
  <si>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</si>
  <si>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</si>
  <si>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</si>
  <si>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</si>
  <si>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</si>
  <si>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</si>
  <si>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</si>
  <si>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</si>
  <si>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</si>
  <si>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</si>
  <si>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</si>
  <si>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</si>
  <si>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</si>
  <si>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</si>
  <si>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</si>
  <si>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</si>
  <si>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</si>
  <si>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</si>
  <si>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</si>
  <si>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</si>
  <si>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</si>
  <si>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</si>
  <si>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</si>
  <si>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</si>
  <si>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</si>
  <si>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</si>
  <si>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</si>
  <si>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</si>
  <si>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</si>
  <si>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</si>
  <si>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</si>
  <si>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</si>
  <si>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</si>
  <si>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</si>
  <si>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</si>
  <si>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</si>
  <si>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</si>
  <si>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</si>
  <si>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</si>
  <si>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</si>
  <si>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</si>
  <si>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</si>
  <si>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</si>
  <si>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</si>
  <si>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</si>
  <si>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</si>
  <si>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</si>
  <si>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</si>
  <si>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</si>
  <si>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</si>
  <si>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</si>
  <si>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</si>
  <si>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</si>
  <si>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</si>
  <si>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</si>
  <si>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</si>
  <si>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</si>
  <si>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</si>
  <si>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</si>
  <si>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</si>
  <si>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</si>
  <si>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</si>
  <si>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ОКАЗАНИЯ ПЛАТНЫХ УСЛУГ И КОМПЕНСАЦИИ ЗАТРАТ ГОСУДАРСТВА</t>
  </si>
  <si>
    <t>000 1 13 00000 00 0000 000</t>
  </si>
  <si>
    <t>1.6.1.</t>
  </si>
  <si>
    <t>Доходы от компенсации затрат государства</t>
  </si>
  <si>
    <t>000 1 13 02000 00 0000 130</t>
  </si>
  <si>
    <t>1.6.1.1.</t>
  </si>
  <si>
    <t>Прочие доходы от компенсации затрат бюджетов сельских поселений</t>
  </si>
  <si>
    <t>000 1 13 02995 10 0000 130</t>
  </si>
  <si>
    <t>1.7.</t>
  </si>
  <si>
    <t>ПРОЧИЕ НЕНАЛОГОВЫЕ ДОХОДЫ</t>
  </si>
  <si>
    <t>000 1 17 00000 00 0000 000</t>
  </si>
  <si>
    <t>1.7.1.</t>
  </si>
  <si>
    <t>Инициативные платежи</t>
  </si>
  <si>
    <t>000 1 17 15000 00 0000 150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</si>
  <si>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</si>
  <si>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</si>
  <si>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</si>
  <si>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</si>
  <si>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</si>
  <si>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</si>
  <si>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</si>
  <si>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</si>
  <si>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</si>
  <si>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</si>
  <si>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</si>
  <si>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</si>
  <si>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</si>
  <si>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</si>
  <si>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</si>
  <si>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2.1.2.</t>
  </si>
  <si>
    <t>Субсидии бюджетам бюджетной системы Российской Федерации (межбюджетные субсидии)</t>
  </si>
  <si>
    <t>2.1.2.1.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</si>
  <si>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</si>
  <si>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</si>
  <si>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</si>
  <si>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</si>
  <si>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</si>
  <si>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</si>
  <si>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</si>
  <si>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</si>
  <si>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</si>
  <si>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</si>
  <si>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</si>
  <si>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</si>
  <si>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</si>
  <si>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</si>
  <si>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</si>
  <si>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</si>
  <si>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</si>
  <si>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</si>
  <si>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</si>
  <si>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</si>
  <si>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</si>
  <si>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_____________________________________</t>
  </si>
  <si>
    <t xml:space="preserve">  от 22 декабря 2023 года №  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</si>
</sst>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="89" zoomScaleSheetLayoutView="89" workbookViewId="0" topLeftCell="A1">
      <selection activeCell="C4" sqref="C4:F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1.25390625" style="1" hidden="1" customWidth="1"/>
    <col min="6" max="6" width="22.7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6" t="s">
        <v>0</v>
      </c>
      <c r="D1" s="36"/>
      <c r="E1" s="36"/>
      <c r="F1" s="36"/>
    </row>
    <row r="2" spans="2:6" ht="15.75">
      <c r="B2" s="3"/>
      <c r="C2" s="36" t="s">
        <v>1</v>
      </c>
      <c r="D2" s="36"/>
      <c r="E2" s="36"/>
      <c r="F2" s="36"/>
    </row>
    <row r="3" spans="2:6" ht="15.75">
      <c r="B3" s="3"/>
      <c r="C3" s="32" t="s">
        <v>2</v>
      </c>
      <c r="D3" s="32"/>
      <c r="E3" s="32"/>
      <c r="F3" s="32"/>
    </row>
    <row r="4" spans="2:6" ht="15.75">
      <c r="B4" s="3"/>
      <c r="C4" s="32" t="s">
        <v>157</v>
      </c>
      <c r="D4" s="32"/>
      <c r="E4" s="32"/>
      <c r="F4" s="32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2" t="s">
        <v>0</v>
      </c>
      <c r="D7" s="32"/>
      <c r="E7" s="32"/>
      <c r="F7" s="32"/>
    </row>
    <row r="8" spans="2:6" ht="15.75">
      <c r="B8" s="3"/>
      <c r="C8" s="32" t="s">
        <v>1</v>
      </c>
      <c r="D8" s="32"/>
      <c r="E8" s="32"/>
      <c r="F8" s="32"/>
    </row>
    <row r="9" spans="2:6" ht="15.75">
      <c r="B9" s="3"/>
      <c r="C9" s="32" t="s">
        <v>2</v>
      </c>
      <c r="D9" s="32"/>
      <c r="E9" s="32"/>
      <c r="F9" s="32"/>
    </row>
    <row r="10" spans="2:6" ht="15.75">
      <c r="B10" s="3"/>
      <c r="C10" s="32" t="s">
        <v>3</v>
      </c>
      <c r="D10" s="32"/>
      <c r="E10" s="32"/>
      <c r="F10" s="32"/>
    </row>
    <row r="11" spans="2:6" ht="15.75">
      <c r="B11" s="3"/>
      <c r="C11" s="6"/>
      <c r="D11" s="6"/>
      <c r="E11" s="6"/>
      <c r="F11" s="6"/>
    </row>
    <row r="12" spans="2:6" ht="15.75">
      <c r="B12" s="33"/>
      <c r="C12" s="33"/>
      <c r="D12" s="33"/>
      <c r="E12" s="33"/>
      <c r="F12" s="33"/>
    </row>
    <row r="13" spans="2:6" ht="15.75">
      <c r="B13" s="34" t="s">
        <v>4</v>
      </c>
      <c r="C13" s="34"/>
      <c r="D13" s="34"/>
      <c r="E13" s="34"/>
      <c r="F13" s="34"/>
    </row>
    <row r="14" spans="2:6" ht="15.75">
      <c r="B14" s="34" t="s">
        <v>5</v>
      </c>
      <c r="C14" s="34"/>
      <c r="D14" s="34"/>
      <c r="E14" s="34"/>
      <c r="F14" s="34"/>
    </row>
    <row r="15" spans="2:6" ht="15.75">
      <c r="B15" s="7"/>
      <c r="C15" s="7"/>
      <c r="D15" s="7"/>
      <c r="E15" s="7"/>
      <c r="F15" s="7"/>
    </row>
    <row r="16" spans="2:6" ht="15.75">
      <c r="B16" s="3"/>
      <c r="C16" s="8"/>
      <c r="D16" s="8"/>
      <c r="E16" s="8"/>
      <c r="F16" s="9" t="s">
        <v>6</v>
      </c>
    </row>
    <row r="17" spans="1:6" ht="15.75">
      <c r="A17" s="31" t="s">
        <v>7</v>
      </c>
      <c r="B17" s="31" t="s">
        <v>8</v>
      </c>
      <c r="C17" s="31" t="s">
        <v>9</v>
      </c>
      <c r="D17" s="31" t="s">
        <v>10</v>
      </c>
      <c r="E17" s="31" t="s">
        <v>11</v>
      </c>
      <c r="F17" s="31" t="s">
        <v>10</v>
      </c>
    </row>
    <row r="18" spans="1:6" ht="15.75">
      <c r="A18" s="31"/>
      <c r="B18" s="31"/>
      <c r="C18" s="31"/>
      <c r="D18" s="31"/>
      <c r="E18" s="31"/>
      <c r="F18" s="31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31.5">
      <c r="A20" s="12" t="s">
        <v>12</v>
      </c>
      <c r="B20" s="13" t="s">
        <v>13</v>
      </c>
      <c r="C20" s="10" t="s">
        <v>14</v>
      </c>
      <c r="D20" s="14">
        <f>D21+D27+D33+D42+D45+D50+D53</f>
        <v>5500100</v>
      </c>
      <c r="E20" s="14">
        <f>E21+E27+E33+E42+E45+E50+E53</f>
        <v>414392.41</v>
      </c>
      <c r="F20" s="14">
        <f>F21+F27+F33+F42+F45+F50+F53</f>
        <v>5914492.41</v>
      </c>
    </row>
    <row r="21" spans="1:6" ht="21" customHeight="1">
      <c r="A21" s="15" t="s">
        <v>15</v>
      </c>
      <c r="B21" s="16" t="s">
        <v>16</v>
      </c>
      <c r="C21" s="17" t="s">
        <v>17</v>
      </c>
      <c r="D21" s="18">
        <f>D22</f>
        <v>2090200</v>
      </c>
      <c r="E21" s="18">
        <f>E22</f>
        <v>6021</v>
      </c>
      <c r="F21" s="18">
        <f>F22</f>
        <v>2096221</v>
      </c>
    </row>
    <row r="22" spans="1:6" ht="21" customHeight="1">
      <c r="A22" s="15" t="s">
        <v>18</v>
      </c>
      <c r="B22" s="16" t="s">
        <v>19</v>
      </c>
      <c r="C22" s="17" t="s">
        <v>20</v>
      </c>
      <c r="D22" s="18">
        <f>D23+D25+D24+D26</f>
        <v>2090200</v>
      </c>
      <c r="E22" s="18">
        <f>E23+E25+E24+E26</f>
        <v>6021</v>
      </c>
      <c r="F22" s="18">
        <f>F23+F25+F24+F26</f>
        <v>2096221</v>
      </c>
    </row>
    <row r="23" spans="1:6" ht="102.75" customHeight="1">
      <c r="A23" s="15" t="s">
        <v>21</v>
      </c>
      <c r="B23" s="16" t="s">
        <v>22</v>
      </c>
      <c r="C23" s="17" t="s">
        <v>23</v>
      </c>
      <c r="D23" s="18">
        <v>2044500</v>
      </c>
      <c r="E23" s="18"/>
      <c r="F23" s="18">
        <f>E23+D23</f>
        <v>2044500</v>
      </c>
    </row>
    <row r="24" spans="1:6" ht="199.5" customHeight="1">
      <c r="A24" s="15" t="s">
        <v>24</v>
      </c>
      <c r="B24" s="16" t="s">
        <v>25</v>
      </c>
      <c r="C24" s="17" t="s">
        <v>26</v>
      </c>
      <c r="D24" s="18">
        <v>600</v>
      </c>
      <c r="E24" s="18">
        <v>21</v>
      </c>
      <c r="F24" s="18">
        <f>E24+D24</f>
        <v>621</v>
      </c>
    </row>
    <row r="25" spans="1:6" ht="69.75" customHeight="1">
      <c r="A25" s="15" t="s">
        <v>27</v>
      </c>
      <c r="B25" s="16" t="s">
        <v>28</v>
      </c>
      <c r="C25" s="19" t="s">
        <v>29</v>
      </c>
      <c r="D25" s="18">
        <v>45000</v>
      </c>
      <c r="E25" s="18">
        <v>6000</v>
      </c>
      <c r="F25" s="18">
        <f>E25+D25</f>
        <v>51000</v>
      </c>
    </row>
    <row r="26" spans="1:6" ht="117" customHeight="1">
      <c r="A26" s="15" t="s">
        <v>30</v>
      </c>
      <c r="B26" s="16" t="s">
        <v>31</v>
      </c>
      <c r="C26" s="19" t="s">
        <v>32</v>
      </c>
      <c r="D26" s="18">
        <v>100</v>
      </c>
      <c r="E26" s="18"/>
      <c r="F26" s="18">
        <f>E26+D26</f>
        <v>100</v>
      </c>
    </row>
    <row r="27" spans="1:6" ht="54" customHeight="1">
      <c r="A27" s="15" t="s">
        <v>33</v>
      </c>
      <c r="B27" s="16" t="s">
        <v>34</v>
      </c>
      <c r="C27" s="19" t="s">
        <v>35</v>
      </c>
      <c r="D27" s="18">
        <f>D28</f>
        <v>2046800</v>
      </c>
      <c r="E27" s="18">
        <f>E28</f>
        <v>289519</v>
      </c>
      <c r="F27" s="18">
        <f>F28</f>
        <v>2336319</v>
      </c>
    </row>
    <row r="28" spans="1:6" ht="47.25">
      <c r="A28" s="15" t="s">
        <v>36</v>
      </c>
      <c r="B28" s="16" t="s">
        <v>37</v>
      </c>
      <c r="C28" s="19" t="s">
        <v>38</v>
      </c>
      <c r="D28" s="18">
        <f>D29+D30+D31+D32</f>
        <v>2046800</v>
      </c>
      <c r="E28" s="18">
        <f>E29+E30+E31+E32</f>
        <v>289519</v>
      </c>
      <c r="F28" s="18">
        <f>F29+F30+F31+F32</f>
        <v>2336319</v>
      </c>
    </row>
    <row r="29" spans="1:6" ht="168.75" customHeight="1">
      <c r="A29" s="15" t="s">
        <v>39</v>
      </c>
      <c r="B29" s="16" t="s">
        <v>40</v>
      </c>
      <c r="C29" s="19" t="s">
        <v>41</v>
      </c>
      <c r="D29" s="18">
        <v>859000</v>
      </c>
      <c r="E29" s="18">
        <v>324457</v>
      </c>
      <c r="F29" s="18">
        <f>E29+D29</f>
        <v>1183457</v>
      </c>
    </row>
    <row r="30" spans="1:6" ht="184.5" customHeight="1">
      <c r="A30" s="15" t="s">
        <v>42</v>
      </c>
      <c r="B30" s="16" t="s">
        <v>43</v>
      </c>
      <c r="C30" s="19" t="s">
        <v>44</v>
      </c>
      <c r="D30" s="18">
        <v>5400</v>
      </c>
      <c r="E30" s="18">
        <v>912</v>
      </c>
      <c r="F30" s="18">
        <f>E30+D30</f>
        <v>6312</v>
      </c>
    </row>
    <row r="31" spans="1:6" ht="165" customHeight="1">
      <c r="A31" s="15" t="s">
        <v>45</v>
      </c>
      <c r="B31" s="16" t="s">
        <v>46</v>
      </c>
      <c r="C31" s="19" t="s">
        <v>47</v>
      </c>
      <c r="D31" s="18">
        <v>1301500</v>
      </c>
      <c r="E31" s="18">
        <v>0</v>
      </c>
      <c r="F31" s="18">
        <f>E31+D31</f>
        <v>1301500</v>
      </c>
    </row>
    <row r="32" spans="1:6" ht="162.75" customHeight="1">
      <c r="A32" s="15" t="s">
        <v>48</v>
      </c>
      <c r="B32" s="16" t="s">
        <v>49</v>
      </c>
      <c r="C32" s="19" t="s">
        <v>50</v>
      </c>
      <c r="D32" s="18">
        <v>-119100</v>
      </c>
      <c r="E32" s="18">
        <v>-35850</v>
      </c>
      <c r="F32" s="18">
        <f>E32+D32</f>
        <v>-154950</v>
      </c>
    </row>
    <row r="33" spans="1:6" ht="21" customHeight="1">
      <c r="A33" s="15" t="s">
        <v>51</v>
      </c>
      <c r="B33" s="16" t="s">
        <v>52</v>
      </c>
      <c r="C33" s="17" t="s">
        <v>53</v>
      </c>
      <c r="D33" s="18">
        <f>D34+D39+D36</f>
        <v>170300</v>
      </c>
      <c r="E33" s="18">
        <f>E34+E39+E36</f>
        <v>66340</v>
      </c>
      <c r="F33" s="18">
        <f>F34+F39+F36</f>
        <v>236640</v>
      </c>
    </row>
    <row r="34" spans="1:6" ht="21" customHeight="1">
      <c r="A34" s="15" t="s">
        <v>54</v>
      </c>
      <c r="B34" s="16" t="s">
        <v>55</v>
      </c>
      <c r="C34" s="17" t="s">
        <v>56</v>
      </c>
      <c r="D34" s="18">
        <f>D35</f>
        <v>85300</v>
      </c>
      <c r="E34" s="18">
        <f>E35</f>
        <v>-10300</v>
      </c>
      <c r="F34" s="18">
        <f>F35</f>
        <v>75000</v>
      </c>
    </row>
    <row r="35" spans="1:6" ht="63">
      <c r="A35" s="15" t="s">
        <v>57</v>
      </c>
      <c r="B35" s="16" t="s">
        <v>58</v>
      </c>
      <c r="C35" s="17" t="s">
        <v>59</v>
      </c>
      <c r="D35" s="18">
        <v>85300</v>
      </c>
      <c r="E35" s="18">
        <v>-10300</v>
      </c>
      <c r="F35" s="18">
        <f>E35+D35</f>
        <v>75000</v>
      </c>
    </row>
    <row r="36" spans="1:6" ht="21" customHeight="1">
      <c r="A36" s="15" t="s">
        <v>60</v>
      </c>
      <c r="B36" s="16" t="s">
        <v>61</v>
      </c>
      <c r="C36" s="17" t="s">
        <v>62</v>
      </c>
      <c r="D36" s="18">
        <f>D38+D37</f>
        <v>18000</v>
      </c>
      <c r="E36" s="18">
        <f>E38+E37</f>
        <v>-3303</v>
      </c>
      <c r="F36" s="18">
        <f>F38+F37</f>
        <v>14697</v>
      </c>
    </row>
    <row r="37" spans="1:6" ht="21" customHeight="1">
      <c r="A37" s="15" t="s">
        <v>63</v>
      </c>
      <c r="B37" s="16" t="s">
        <v>64</v>
      </c>
      <c r="C37" s="17" t="s">
        <v>65</v>
      </c>
      <c r="D37" s="18">
        <v>1000</v>
      </c>
      <c r="E37" s="18">
        <v>-1303</v>
      </c>
      <c r="F37" s="18">
        <f>E37+D37</f>
        <v>-303</v>
      </c>
    </row>
    <row r="38" spans="1:6" ht="21" customHeight="1">
      <c r="A38" s="15" t="s">
        <v>66</v>
      </c>
      <c r="B38" s="16" t="s">
        <v>67</v>
      </c>
      <c r="C38" s="17" t="s">
        <v>68</v>
      </c>
      <c r="D38" s="18">
        <v>17000</v>
      </c>
      <c r="E38" s="18">
        <v>-2000</v>
      </c>
      <c r="F38" s="18">
        <f>E38+D38</f>
        <v>15000</v>
      </c>
    </row>
    <row r="39" spans="1:6" ht="21" customHeight="1">
      <c r="A39" s="15" t="s">
        <v>69</v>
      </c>
      <c r="B39" s="16" t="s">
        <v>70</v>
      </c>
      <c r="C39" s="17" t="s">
        <v>71</v>
      </c>
      <c r="D39" s="18">
        <f>D40+D41</f>
        <v>67000</v>
      </c>
      <c r="E39" s="18">
        <f>E40+E41</f>
        <v>79943</v>
      </c>
      <c r="F39" s="18">
        <f>F40+F41</f>
        <v>146943</v>
      </c>
    </row>
    <row r="40" spans="1:6" ht="54" customHeight="1">
      <c r="A40" s="15" t="s">
        <v>72</v>
      </c>
      <c r="B40" s="16" t="s">
        <v>73</v>
      </c>
      <c r="C40" s="17" t="s">
        <v>74</v>
      </c>
      <c r="D40" s="18">
        <v>53000</v>
      </c>
      <c r="E40" s="18">
        <v>79943</v>
      </c>
      <c r="F40" s="18">
        <f>E40+D40</f>
        <v>132943</v>
      </c>
    </row>
    <row r="41" spans="1:6" ht="63">
      <c r="A41" s="15" t="s">
        <v>75</v>
      </c>
      <c r="B41" s="16" t="s">
        <v>76</v>
      </c>
      <c r="C41" s="17" t="s">
        <v>77</v>
      </c>
      <c r="D41" s="18">
        <v>14000</v>
      </c>
      <c r="E41" s="18">
        <v>0</v>
      </c>
      <c r="F41" s="18">
        <f>E41+D41</f>
        <v>14000</v>
      </c>
    </row>
    <row r="42" spans="1:6" ht="21" customHeight="1">
      <c r="A42" s="15" t="s">
        <v>78</v>
      </c>
      <c r="B42" s="16" t="s">
        <v>79</v>
      </c>
      <c r="C42" s="17" t="s">
        <v>80</v>
      </c>
      <c r="D42" s="18">
        <f aca="true" t="shared" si="0" ref="D42:F43">D43</f>
        <v>12000</v>
      </c>
      <c r="E42" s="18">
        <f t="shared" si="0"/>
        <v>-6750</v>
      </c>
      <c r="F42" s="18">
        <f t="shared" si="0"/>
        <v>5250</v>
      </c>
    </row>
    <row r="43" spans="1:6" ht="63.75" customHeight="1">
      <c r="A43" s="15" t="s">
        <v>81</v>
      </c>
      <c r="B43" s="16" t="s">
        <v>82</v>
      </c>
      <c r="C43" s="17" t="s">
        <v>83</v>
      </c>
      <c r="D43" s="18">
        <f t="shared" si="0"/>
        <v>12000</v>
      </c>
      <c r="E43" s="18">
        <f t="shared" si="0"/>
        <v>-6750</v>
      </c>
      <c r="F43" s="18">
        <f t="shared" si="0"/>
        <v>5250</v>
      </c>
    </row>
    <row r="44" spans="1:6" ht="110.25">
      <c r="A44" s="15" t="s">
        <v>84</v>
      </c>
      <c r="B44" s="16" t="s">
        <v>85</v>
      </c>
      <c r="C44" s="17" t="s">
        <v>86</v>
      </c>
      <c r="D44" s="18">
        <v>12000</v>
      </c>
      <c r="E44" s="18">
        <v>-6750</v>
      </c>
      <c r="F44" s="18">
        <f>E44+D44</f>
        <v>5250</v>
      </c>
    </row>
    <row r="45" spans="1:6" ht="63">
      <c r="A45" s="15" t="s">
        <v>87</v>
      </c>
      <c r="B45" s="16" t="s">
        <v>88</v>
      </c>
      <c r="C45" s="17" t="s">
        <v>89</v>
      </c>
      <c r="D45" s="18">
        <f>D46+D48</f>
        <v>1166000</v>
      </c>
      <c r="E45" s="18">
        <f>E46+E48</f>
        <v>59000</v>
      </c>
      <c r="F45" s="18">
        <f>F46+F48</f>
        <v>1225000</v>
      </c>
    </row>
    <row r="46" spans="1:6" ht="136.5" customHeight="1">
      <c r="A46" s="15" t="s">
        <v>90</v>
      </c>
      <c r="B46" s="16" t="s">
        <v>91</v>
      </c>
      <c r="C46" s="17" t="s">
        <v>92</v>
      </c>
      <c r="D46" s="18">
        <f>D47</f>
        <v>900000</v>
      </c>
      <c r="E46" s="18">
        <f>E47</f>
        <v>0</v>
      </c>
      <c r="F46" s="18">
        <f>F47</f>
        <v>900000</v>
      </c>
    </row>
    <row r="47" spans="1:6" ht="47.25">
      <c r="A47" s="15" t="s">
        <v>93</v>
      </c>
      <c r="B47" s="16" t="s">
        <v>94</v>
      </c>
      <c r="C47" s="17" t="s">
        <v>95</v>
      </c>
      <c r="D47" s="18">
        <v>900000</v>
      </c>
      <c r="E47" s="18">
        <v>0</v>
      </c>
      <c r="F47" s="18">
        <f>E47+D47</f>
        <v>900000</v>
      </c>
    </row>
    <row r="48" spans="1:6" ht="118.5" customHeight="1">
      <c r="A48" s="15" t="s">
        <v>96</v>
      </c>
      <c r="B48" s="16" t="s">
        <v>97</v>
      </c>
      <c r="C48" s="17" t="s">
        <v>98</v>
      </c>
      <c r="D48" s="18">
        <f>D49</f>
        <v>266000</v>
      </c>
      <c r="E48" s="18">
        <f>E49</f>
        <v>59000</v>
      </c>
      <c r="F48" s="18">
        <f>F49</f>
        <v>325000</v>
      </c>
    </row>
    <row r="49" spans="1:6" ht="110.25">
      <c r="A49" s="15" t="s">
        <v>99</v>
      </c>
      <c r="B49" s="16" t="s">
        <v>100</v>
      </c>
      <c r="C49" s="17" t="s">
        <v>101</v>
      </c>
      <c r="D49" s="18">
        <v>266000</v>
      </c>
      <c r="E49" s="18">
        <v>59000</v>
      </c>
      <c r="F49" s="18">
        <f>E49+D49</f>
        <v>325000</v>
      </c>
    </row>
    <row r="50" spans="1:6" ht="41.25" customHeight="1">
      <c r="A50" s="15" t="s">
        <v>102</v>
      </c>
      <c r="B50" s="16" t="s">
        <v>103</v>
      </c>
      <c r="C50" s="17" t="s">
        <v>104</v>
      </c>
      <c r="D50" s="18">
        <f aca="true" t="shared" si="1" ref="D50:F51">D51</f>
        <v>0</v>
      </c>
      <c r="E50" s="18">
        <f t="shared" si="1"/>
        <v>262.41</v>
      </c>
      <c r="F50" s="18">
        <f t="shared" si="1"/>
        <v>262.41</v>
      </c>
    </row>
    <row r="51" spans="1:6" ht="21" customHeight="1">
      <c r="A51" s="15" t="s">
        <v>105</v>
      </c>
      <c r="B51" s="16" t="s">
        <v>106</v>
      </c>
      <c r="C51" s="17" t="s">
        <v>107</v>
      </c>
      <c r="D51" s="18">
        <f t="shared" si="1"/>
        <v>0</v>
      </c>
      <c r="E51" s="18">
        <f t="shared" si="1"/>
        <v>262.41</v>
      </c>
      <c r="F51" s="18">
        <f t="shared" si="1"/>
        <v>262.41</v>
      </c>
    </row>
    <row r="52" spans="1:6" ht="31.5">
      <c r="A52" s="15" t="s">
        <v>108</v>
      </c>
      <c r="B52" s="16" t="s">
        <v>109</v>
      </c>
      <c r="C52" s="17" t="s">
        <v>110</v>
      </c>
      <c r="D52" s="18"/>
      <c r="E52" s="18">
        <v>262.41</v>
      </c>
      <c r="F52" s="18">
        <f>D52+E52</f>
        <v>262.41</v>
      </c>
    </row>
    <row r="53" spans="1:6" ht="21" customHeight="1">
      <c r="A53" s="15" t="s">
        <v>111</v>
      </c>
      <c r="B53" s="16" t="s">
        <v>112</v>
      </c>
      <c r="C53" s="17" t="s">
        <v>113</v>
      </c>
      <c r="D53" s="18">
        <f aca="true" t="shared" si="2" ref="D53:F54">D54</f>
        <v>14800</v>
      </c>
      <c r="E53" s="18">
        <f t="shared" si="2"/>
        <v>0</v>
      </c>
      <c r="F53" s="18">
        <f t="shared" si="2"/>
        <v>14800</v>
      </c>
    </row>
    <row r="54" spans="1:6" ht="21" customHeight="1">
      <c r="A54" s="15" t="s">
        <v>114</v>
      </c>
      <c r="B54" s="16" t="s">
        <v>115</v>
      </c>
      <c r="C54" s="17" t="s">
        <v>116</v>
      </c>
      <c r="D54" s="18">
        <f t="shared" si="2"/>
        <v>14800</v>
      </c>
      <c r="E54" s="18">
        <f t="shared" si="2"/>
        <v>0</v>
      </c>
      <c r="F54" s="18">
        <f t="shared" si="2"/>
        <v>14800</v>
      </c>
    </row>
    <row r="55" spans="1:6" ht="31.5">
      <c r="A55" s="15" t="s">
        <v>117</v>
      </c>
      <c r="B55" s="16" t="s">
        <v>118</v>
      </c>
      <c r="C55" s="17" t="s">
        <v>119</v>
      </c>
      <c r="D55" s="18">
        <v>14800</v>
      </c>
      <c r="E55" s="18">
        <v>0</v>
      </c>
      <c r="F55" s="18">
        <f>E55+D55</f>
        <v>14800</v>
      </c>
    </row>
    <row r="56" spans="1:6" ht="21" customHeight="1">
      <c r="A56" s="12" t="s">
        <v>120</v>
      </c>
      <c r="B56" s="13" t="s">
        <v>121</v>
      </c>
      <c r="C56" s="20" t="s">
        <v>122</v>
      </c>
      <c r="D56" s="21">
        <f>D57</f>
        <v>48103958.21</v>
      </c>
      <c r="E56" s="21">
        <f>E57</f>
        <v>1971135.88</v>
      </c>
      <c r="F56" s="21">
        <f>F57</f>
        <v>50075094.09</v>
      </c>
    </row>
    <row r="57" spans="1:6" ht="47.25">
      <c r="A57" s="15" t="s">
        <v>123</v>
      </c>
      <c r="B57" s="16" t="s">
        <v>124</v>
      </c>
      <c r="C57" s="22" t="s">
        <v>125</v>
      </c>
      <c r="D57" s="18">
        <f>D58+D60+D62+D66</f>
        <v>48103958.21</v>
      </c>
      <c r="E57" s="18">
        <f>E58+E60+E62+E66</f>
        <v>1971135.88</v>
      </c>
      <c r="F57" s="18">
        <f>F58+F60+F62+F66</f>
        <v>50075094.09</v>
      </c>
    </row>
    <row r="58" spans="1:6" ht="31.5">
      <c r="A58" s="15" t="s">
        <v>126</v>
      </c>
      <c r="B58" s="16" t="s">
        <v>127</v>
      </c>
      <c r="C58" s="23" t="s">
        <v>128</v>
      </c>
      <c r="D58" s="18">
        <f>D59</f>
        <v>30356300</v>
      </c>
      <c r="E58" s="18">
        <f>E59</f>
        <v>0</v>
      </c>
      <c r="F58" s="18">
        <f>F59</f>
        <v>30356300</v>
      </c>
    </row>
    <row r="59" spans="1:6" ht="47.25">
      <c r="A59" s="15" t="s">
        <v>129</v>
      </c>
      <c r="B59" s="16" t="s">
        <v>130</v>
      </c>
      <c r="C59" s="22" t="s">
        <v>131</v>
      </c>
      <c r="D59" s="18">
        <v>30356300</v>
      </c>
      <c r="E59" s="18"/>
      <c r="F59" s="18">
        <f>E59+D59</f>
        <v>30356300</v>
      </c>
    </row>
    <row r="60" spans="1:6" ht="47.25">
      <c r="A60" s="15" t="s">
        <v>132</v>
      </c>
      <c r="B60" s="16" t="s">
        <v>133</v>
      </c>
      <c r="C60" s="22" t="s">
        <v>125</v>
      </c>
      <c r="D60" s="18">
        <f>D61</f>
        <v>0</v>
      </c>
      <c r="E60" s="18">
        <f>E61</f>
        <v>810844</v>
      </c>
      <c r="F60" s="18">
        <f>F61</f>
        <v>810844</v>
      </c>
    </row>
    <row r="61" spans="1:6" ht="31.5">
      <c r="A61" s="15" t="s">
        <v>134</v>
      </c>
      <c r="B61" s="16" t="s">
        <v>135</v>
      </c>
      <c r="C61" s="22" t="s">
        <v>136</v>
      </c>
      <c r="D61" s="18"/>
      <c r="E61" s="18">
        <v>810844</v>
      </c>
      <c r="F61" s="18">
        <f>D61+E61</f>
        <v>810844</v>
      </c>
    </row>
    <row r="62" spans="1:6" ht="31.5">
      <c r="A62" s="15" t="s">
        <v>137</v>
      </c>
      <c r="B62" s="16" t="s">
        <v>138</v>
      </c>
      <c r="C62" s="23" t="s">
        <v>139</v>
      </c>
      <c r="D62" s="18">
        <f>D63+D64+D65</f>
        <v>325290</v>
      </c>
      <c r="E62" s="18">
        <f>E63+E64+E65</f>
        <v>-125807.53</v>
      </c>
      <c r="F62" s="18">
        <f>F63+F64+F65</f>
        <v>199482.47</v>
      </c>
    </row>
    <row r="63" spans="1:6" ht="47.25">
      <c r="A63" s="15" t="s">
        <v>140</v>
      </c>
      <c r="B63" s="16" t="s">
        <v>141</v>
      </c>
      <c r="C63" s="23" t="s">
        <v>142</v>
      </c>
      <c r="D63" s="18">
        <v>5390</v>
      </c>
      <c r="E63" s="18">
        <v>0</v>
      </c>
      <c r="F63" s="18">
        <f>E63+D63</f>
        <v>5390</v>
      </c>
    </row>
    <row r="64" spans="1:6" ht="78.75" customHeight="1">
      <c r="A64" s="15" t="s">
        <v>143</v>
      </c>
      <c r="B64" s="16" t="s">
        <v>144</v>
      </c>
      <c r="C64" s="22" t="s">
        <v>145</v>
      </c>
      <c r="D64" s="18">
        <v>297300</v>
      </c>
      <c r="E64" s="18">
        <v>-125807.53</v>
      </c>
      <c r="F64" s="18">
        <f>E64+D64</f>
        <v>171492.47</v>
      </c>
    </row>
    <row r="65" spans="1:6" ht="47.25">
      <c r="A65" s="15" t="s">
        <v>146</v>
      </c>
      <c r="B65" s="16" t="s">
        <v>147</v>
      </c>
      <c r="C65" s="23" t="s">
        <v>148</v>
      </c>
      <c r="D65" s="18">
        <v>22600</v>
      </c>
      <c r="E65" s="18">
        <v>0</v>
      </c>
      <c r="F65" s="18">
        <f>E65+D65</f>
        <v>22600</v>
      </c>
    </row>
    <row r="66" spans="1:6" ht="21" customHeight="1">
      <c r="A66" s="15" t="s">
        <v>149</v>
      </c>
      <c r="B66" s="16" t="s">
        <v>150</v>
      </c>
      <c r="C66" s="23" t="s">
        <v>151</v>
      </c>
      <c r="D66" s="18">
        <f>D67</f>
        <v>17422368.21</v>
      </c>
      <c r="E66" s="18">
        <f>E67</f>
        <v>1286099.41</v>
      </c>
      <c r="F66" s="18">
        <f>F67</f>
        <v>18708467.62</v>
      </c>
    </row>
    <row r="67" spans="1:6" ht="31.5">
      <c r="A67" s="15" t="s">
        <v>152</v>
      </c>
      <c r="B67" s="16" t="s">
        <v>153</v>
      </c>
      <c r="C67" s="23" t="s">
        <v>154</v>
      </c>
      <c r="D67" s="18">
        <v>17422368.21</v>
      </c>
      <c r="E67" s="18">
        <f>626272.7+286216+373610.71</f>
        <v>1286099.41</v>
      </c>
      <c r="F67" s="18">
        <f>E67+D67</f>
        <v>18708467.62</v>
      </c>
    </row>
    <row r="68" spans="1:6" ht="21" customHeight="1">
      <c r="A68" s="35" t="s">
        <v>155</v>
      </c>
      <c r="B68" s="35"/>
      <c r="C68" s="35"/>
      <c r="D68" s="24">
        <f>D56+D20</f>
        <v>53604058.21</v>
      </c>
      <c r="E68" s="24">
        <f>E56+E20</f>
        <v>2385528.29</v>
      </c>
      <c r="F68" s="24">
        <f>F56+F20</f>
        <v>55989586.5</v>
      </c>
    </row>
    <row r="69" spans="1:6" ht="15.75">
      <c r="A69" s="25"/>
      <c r="B69" s="26"/>
      <c r="C69" s="26"/>
      <c r="D69" s="27"/>
      <c r="E69" s="27"/>
      <c r="F69" s="27"/>
    </row>
    <row r="70" spans="1:6" ht="15.75">
      <c r="A70" s="30" t="s">
        <v>156</v>
      </c>
      <c r="B70" s="30"/>
      <c r="C70" s="30"/>
      <c r="D70" s="30"/>
      <c r="E70" s="30"/>
      <c r="F70" s="30"/>
    </row>
    <row r="71" spans="2:6" ht="15.75">
      <c r="B71" s="28"/>
      <c r="C71" s="29"/>
      <c r="D71" s="29"/>
      <c r="E71" s="29"/>
      <c r="F71" s="29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2:F12"/>
    <mergeCell ref="B13:F13"/>
    <mergeCell ref="B14:F14"/>
    <mergeCell ref="A68:C68"/>
    <mergeCell ref="A70:F70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2023-09-12T09:22:09Z</cp:lastPrinted>
  <dcterms:created xsi:type="dcterms:W3CDTF">2022-02-10T08:45:29Z</dcterms:created>
  <dcterms:modified xsi:type="dcterms:W3CDTF">2023-12-21T10:43:39Z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1049-12.2.0.13306</vt:lpwstr>
  </property>
</Properties>
</file>